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MI\"/>
    </mc:Choice>
  </mc:AlternateContent>
  <xr:revisionPtr revIDLastSave="0" documentId="8_{4F59CA96-8711-45D9-B4EB-8C040C0E3069}" xr6:coauthVersionLast="45" xr6:coauthVersionMax="45" xr10:uidLastSave="{00000000-0000-0000-0000-000000000000}"/>
  <bookViews>
    <workbookView xWindow="-108" yWindow="-108" windowWidth="23256" windowHeight="12600" activeTab="2" xr2:uid="{00000000-000D-0000-FFFF-FFFF00000000}"/>
  </bookViews>
  <sheets>
    <sheet name="Phase 1 Pricing" sheetId="4" r:id="rId1"/>
    <sheet name="Phase 1 Chart" sheetId="7" r:id="rId2"/>
    <sheet name="Full System Pricing" sheetId="1" r:id="rId3"/>
    <sheet name="Sheet1" sheetId="9" r:id="rId4"/>
    <sheet name="Sheet2" sheetId="5" r:id="rId5"/>
  </sheets>
  <definedNames>
    <definedName name="_xlnm.Print_Area" localSheetId="2">'Full System Pricing'!$A$1:$F$73</definedName>
    <definedName name="_xlnm.Print_Area" localSheetId="0">'Phase 1 Pricing'!$A$1:$E$80</definedName>
    <definedName name="_xlnm.Print_Titles" localSheetId="2">'Full System Pricing'!$1:$2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64" i="4"/>
  <c r="C59" i="4"/>
  <c r="C54" i="4"/>
  <c r="C42" i="4" l="1"/>
  <c r="E41" i="4"/>
  <c r="E40" i="4"/>
  <c r="C37" i="4"/>
  <c r="E36" i="4"/>
  <c r="E35" i="4"/>
  <c r="E34" i="4"/>
  <c r="E33" i="4"/>
  <c r="E90" i="4"/>
  <c r="E89" i="4" l="1"/>
  <c r="E42" i="4"/>
  <c r="E37" i="4"/>
  <c r="E47" i="1"/>
  <c r="E46" i="1"/>
  <c r="E45" i="1"/>
  <c r="E44" i="1"/>
  <c r="E51" i="4"/>
  <c r="E50" i="4"/>
  <c r="E49" i="4"/>
  <c r="C38" i="1" l="1"/>
  <c r="C26" i="4"/>
  <c r="C33" i="1"/>
  <c r="C26" i="1"/>
  <c r="C19" i="4"/>
  <c r="E88" i="4" l="1"/>
  <c r="C53" i="1"/>
  <c r="C31" i="4" l="1"/>
  <c r="E52" i="4"/>
  <c r="E86" i="4"/>
  <c r="E43" i="4"/>
  <c r="E85" i="4"/>
  <c r="E82" i="4" l="1"/>
  <c r="E83" i="4"/>
  <c r="E87" i="4"/>
  <c r="E84" i="4"/>
</calcChain>
</file>

<file path=xl/sharedStrings.xml><?xml version="1.0" encoding="utf-8"?>
<sst xmlns="http://schemas.openxmlformats.org/spreadsheetml/2006/main" count="321" uniqueCount="167">
  <si>
    <t>Qty</t>
  </si>
  <si>
    <t>Unit Cost</t>
  </si>
  <si>
    <t>Total Cost</t>
  </si>
  <si>
    <t>Collectors</t>
  </si>
  <si>
    <t>Any additional Antennas for Collector units</t>
  </si>
  <si>
    <t>Additional Equipment</t>
  </si>
  <si>
    <t>RF repeaters or range extenders</t>
  </si>
  <si>
    <t>Ongoing Costs</t>
  </si>
  <si>
    <t>RF License Fees</t>
  </si>
  <si>
    <t>Services</t>
  </si>
  <si>
    <t>[List Meter Manufacturer and Model for Primary Meter Option in this space]</t>
  </si>
  <si>
    <t>Form 1S Meter w/ integrated AMI Module and Underglass disconnect</t>
  </si>
  <si>
    <t>Form 2S CL200 Meter w/ integrated AMI Module and Underglass Disconnect</t>
  </si>
  <si>
    <t>Form 8S/9S w/ integrated AMI Module</t>
  </si>
  <si>
    <t>Project Management Services</t>
  </si>
  <si>
    <t>Documentation Materials</t>
  </si>
  <si>
    <t>Item/Description</t>
  </si>
  <si>
    <t>TOTAL</t>
  </si>
  <si>
    <t>All recommended field equipment, special tools, or test equipment to support AMI infrastructure for all proposed technologies</t>
  </si>
  <si>
    <t>State any RF spectrum license cost necessary to utilize your RF AMI solution. State costs for a period of 15 years</t>
  </si>
  <si>
    <t>M</t>
  </si>
  <si>
    <t>M1</t>
  </si>
  <si>
    <t>M2</t>
  </si>
  <si>
    <t>M3</t>
  </si>
  <si>
    <t>M4</t>
  </si>
  <si>
    <t>M5</t>
  </si>
  <si>
    <t>M6</t>
  </si>
  <si>
    <t>M7</t>
  </si>
  <si>
    <t>C</t>
  </si>
  <si>
    <t>Collector Units (Note, all endpoints must have a redundant collector they can communicate to, including those at the edge of the utility's testing area, please ensure your pricing includes this full redundancy).</t>
  </si>
  <si>
    <t>C1</t>
  </si>
  <si>
    <t>C2</t>
  </si>
  <si>
    <t>C3</t>
  </si>
  <si>
    <t>C4</t>
  </si>
  <si>
    <t>C5</t>
  </si>
  <si>
    <t>Training Services (all training to take place at the Utility on its deployed software and system)</t>
  </si>
  <si>
    <t>[List Meter Manufacturer and Model  in this space]</t>
  </si>
  <si>
    <t>State any necessary annual Tower Rental fees necessary to deploy the network at the Utility (contact third parties to provide firm/fixed prices as needed). State costs for 1 year</t>
  </si>
  <si>
    <t>Collector Units (Note, all endpoints must have a redundant collector they can communicate to, including those at the edge of the Utility's territory, please ensure your pricing includes this full redundancy).</t>
  </si>
  <si>
    <t>AE</t>
  </si>
  <si>
    <t>RF</t>
  </si>
  <si>
    <t>SED</t>
  </si>
  <si>
    <t>PE</t>
  </si>
  <si>
    <t>DR</t>
  </si>
  <si>
    <t>OC</t>
  </si>
  <si>
    <t>S</t>
  </si>
  <si>
    <t>Total Cost per category</t>
  </si>
  <si>
    <t>AE1</t>
  </si>
  <si>
    <t>AE2</t>
  </si>
  <si>
    <t>RF1</t>
  </si>
  <si>
    <t>PE1</t>
  </si>
  <si>
    <t>PE2</t>
  </si>
  <si>
    <t>PE3</t>
  </si>
  <si>
    <t>DR1</t>
  </si>
  <si>
    <t>DR2</t>
  </si>
  <si>
    <t>OC1</t>
  </si>
  <si>
    <t>OC2</t>
  </si>
  <si>
    <t>OC3</t>
  </si>
  <si>
    <t>S1</t>
  </si>
  <si>
    <t>S2</t>
  </si>
  <si>
    <t>S3</t>
  </si>
  <si>
    <t>S4</t>
  </si>
  <si>
    <t>State any RF spectrum license cost necessary to utilize your RF AMI solution. State costs for a period of 1 year</t>
  </si>
  <si>
    <t>Additional Equip</t>
  </si>
  <si>
    <t>RF Fees</t>
  </si>
  <si>
    <t>OC4</t>
  </si>
  <si>
    <t>Third party Software Maintenance Technical Support fees</t>
  </si>
  <si>
    <t xml:space="preserve"> </t>
  </si>
  <si>
    <t xml:space="preserve"> Further Description</t>
  </si>
  <si>
    <t>M8</t>
  </si>
  <si>
    <t>M9</t>
  </si>
  <si>
    <t>M10</t>
  </si>
  <si>
    <t>M11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</si>
  <si>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AMI meter prices throughout should be quoted with the full functionality as noted in RFP</t>
    </r>
  </si>
  <si>
    <t>Annual Software Maintenance and Technical Support fees (if multiple levels are offered by vendor, assume the highest level in your pricing) for other quoted software</t>
  </si>
  <si>
    <t>Any additional hardware support fees for 15 years</t>
  </si>
  <si>
    <t>Other Third party Software Maintenance Technical Support fees</t>
  </si>
  <si>
    <t>OC5</t>
  </si>
  <si>
    <t>NOTE:  All materials are to be new and warranted for at least 1 year</t>
  </si>
  <si>
    <t>Software Cost for Data Management to perform data validation, detailed graphing (options ranging from 1 day to 1 year), report generation, system dashboards, integration to other systems, alarming/notification, etc.</t>
  </si>
  <si>
    <t>Microsoft SQL Server Database Engine</t>
  </si>
  <si>
    <t>Software License cost to provide flat file interface to transfer billing data to CIS.</t>
  </si>
  <si>
    <t>Spare Collector (for each communication technology proposed) for testing/spare purposes</t>
  </si>
  <si>
    <t>SED1</t>
  </si>
  <si>
    <t>SED2</t>
  </si>
  <si>
    <t>SED3</t>
  </si>
  <si>
    <t>DR3</t>
  </si>
  <si>
    <t>Two-Way DR switch w/ 1 5A relay (w/ integrated RF Mesh Module)</t>
  </si>
  <si>
    <t>Two-Way DR switch w/ 1 30A relay (w/ integrated RF Mesh Module)</t>
  </si>
  <si>
    <t>Two-Way DR switch w/ 1 5A &amp; 1 30A relay (w/ integrated RF Mesh Module)</t>
  </si>
  <si>
    <t>State any costs to perform propagation study for the Utility</t>
  </si>
  <si>
    <t>Demand Response/Load Management Software (include all {both sides} necessary integration costs if tying to third parties)</t>
  </si>
  <si>
    <t>Dell Server Hardware necessary to operate AMI system and SQL Server Database</t>
  </si>
  <si>
    <t>Other Software Costs to implement Phase 1</t>
  </si>
  <si>
    <t>Form 12S Network Meter w/ integrated AMI Module and Underglass Disconnect</t>
  </si>
  <si>
    <t>Any additional hardware support fees for 1 year</t>
  </si>
  <si>
    <t>Single w Disconnect</t>
  </si>
  <si>
    <t>SUBTOTAL</t>
  </si>
  <si>
    <t>meters</t>
  </si>
  <si>
    <t>Two-way Demand Response/Load Control Device (LCD)</t>
  </si>
  <si>
    <t>AMI Software to facilitate Outage Management/Restoration</t>
  </si>
  <si>
    <t>Additional server hardware to facilitate Data Validation and Management</t>
  </si>
  <si>
    <t>Option: VAR Management Software</t>
  </si>
  <si>
    <t>collectors</t>
  </si>
  <si>
    <t>years</t>
  </si>
  <si>
    <t>[List Meter Manufacturer and Model for Polyphase Meters in this space]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</si>
  <si>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LCD prices throughout should be quoted with the full functionality as noted in RFP</t>
    </r>
  </si>
  <si>
    <t>Polyphase Electric</t>
  </si>
  <si>
    <t>MDM Software/Server Hardware</t>
  </si>
  <si>
    <t>Other Software Costs to implement this Phase</t>
  </si>
  <si>
    <t>State any necessary annual Tower Rental fees necessary to deploy the network at the Utility (contact third parties to provide firm/fixed prices as needed). State annual costs for 15 years</t>
  </si>
  <si>
    <t>Option: DNP protocol to interface to IEDs or SCADA</t>
  </si>
  <si>
    <t>Optional Mounting Cabinet with UPS Backup Power Unit for Collector</t>
  </si>
  <si>
    <t>4G/LTE Cellular Modem for backhaul communications to Collector units</t>
  </si>
  <si>
    <t>Polyphase Electric AMI Endpoints (Including full functionality) (All endpoints must be quoted with full length super capacitors for outage alarming)</t>
  </si>
  <si>
    <r>
      <t>Single-phase Electric Disconnect AMI Endpoints</t>
    </r>
    <r>
      <rPr>
        <sz val="11"/>
        <color theme="1"/>
        <rFont val="Calibri"/>
        <family val="2"/>
        <scheme val="minor"/>
      </rPr>
      <t xml:space="preserve"> (Must bid two meter options for 1ph disconnect meters) </t>
    </r>
    <r>
      <rPr>
        <b/>
        <sz val="11"/>
        <color theme="1"/>
        <rFont val="Calibri"/>
        <family val="2"/>
        <scheme val="minor"/>
      </rPr>
      <t>(All endpoints must be quoted with full length super capacitors for outage alarming)</t>
    </r>
  </si>
  <si>
    <r>
      <t>Single-phase full functionality Electric Disconnect AMI Endpoints</t>
    </r>
    <r>
      <rPr>
        <sz val="11"/>
        <color theme="1"/>
        <rFont val="Calibri"/>
        <family val="2"/>
        <scheme val="minor"/>
      </rPr>
      <t xml:space="preserve"> (Must bid two meter options for 1ph disconnect metersincluding full functionality for Full System;)</t>
    </r>
    <r>
      <rPr>
        <b/>
        <sz val="11"/>
        <color theme="1"/>
        <rFont val="Calibri"/>
        <family val="2"/>
        <scheme val="minor"/>
      </rPr>
      <t xml:space="preserve"> (All endpoints must be quoted with full length super capacitors for outage alarming)</t>
    </r>
  </si>
  <si>
    <t>DR4</t>
  </si>
  <si>
    <t>Two-Way DR switch w/ 1 relay at full 480V (w/ integrated RF Mesh Module)</t>
  </si>
  <si>
    <t>Form 2S 480V w/ integrated AMI Module</t>
  </si>
  <si>
    <t>PE9</t>
  </si>
  <si>
    <t>Form 12S CL200 480V w/ integrated AMI Module</t>
  </si>
  <si>
    <t>Form 12S CL320 480V w/ integrated AMI Module</t>
  </si>
  <si>
    <t>PE10</t>
  </si>
  <si>
    <t>Form 16S CL320 w/ integrated AMI Module</t>
  </si>
  <si>
    <t>Form 14S/15S/16S CL200 w/ integrated AMI Module</t>
  </si>
  <si>
    <t>PE11</t>
  </si>
  <si>
    <t>PE12</t>
  </si>
  <si>
    <t>Form 45S w/ integrated AMI Module</t>
  </si>
  <si>
    <t>AMI software license to interface with electric  endpoints</t>
  </si>
  <si>
    <t>Demand Response/Load Management Software (include all {both sides} necessary integration costs if tying to third parties) - For Future Use</t>
  </si>
  <si>
    <t>Software/Server Hardware</t>
  </si>
  <si>
    <t>I</t>
  </si>
  <si>
    <t>Installation Services</t>
  </si>
  <si>
    <t>I1</t>
  </si>
  <si>
    <t>Residiential meter installation</t>
  </si>
  <si>
    <t>Three-phase transformer rated meter installation cost</t>
  </si>
  <si>
    <t xml:space="preserve">Three-phase self-contained meter installation cost </t>
  </si>
  <si>
    <t>I2</t>
  </si>
  <si>
    <t>I3</t>
  </si>
  <si>
    <t>Annual AMI Software Maintenance and Technical Support fees (if multiple levels are offered by vendor, assume the highest level in your pricing) for Electric AMI</t>
  </si>
  <si>
    <t>Adder for CL320 Polyphase Meter</t>
  </si>
  <si>
    <t>OMS</t>
  </si>
  <si>
    <t>O</t>
  </si>
  <si>
    <t>O1</t>
  </si>
  <si>
    <t>O2</t>
  </si>
  <si>
    <t>OMS Setup and Installation Costs</t>
  </si>
  <si>
    <t>O3</t>
  </si>
  <si>
    <t xml:space="preserve">Ongoing Licensing Costs (4 Years Post Year-1) </t>
  </si>
  <si>
    <t>Licensing Fee Year 1</t>
  </si>
  <si>
    <t>City of Franklin: Full System Pricing (Inclusive of Phase 1)</t>
  </si>
  <si>
    <t>City of Franklin: Phase 1 Pricing</t>
  </si>
  <si>
    <t>AMI software license to interface with electric and LCD endpoints</t>
  </si>
  <si>
    <t>Annual AMI Software Maintenance and Technical Support fees (if multiple levels are offered by vendor, assume the highest level in your pricing) for Electric AMI and DR</t>
  </si>
  <si>
    <t>Install</t>
  </si>
  <si>
    <t>TOTAL 5-YEAR CUMULATIVE COST</t>
  </si>
  <si>
    <t>24 months meter data storage hosted</t>
  </si>
  <si>
    <t>24 months meter data storage onsite</t>
  </si>
  <si>
    <t>M12</t>
  </si>
  <si>
    <t>M13</t>
  </si>
  <si>
    <t>M14</t>
  </si>
  <si>
    <t>M15</t>
  </si>
  <si>
    <t>12 months meter data storage hosted</t>
  </si>
  <si>
    <t>12 months meter data storage onsite</t>
  </si>
  <si>
    <t>Optional for reference</t>
  </si>
  <si>
    <t>optional for reference</t>
  </si>
  <si>
    <t>TOTAL COSTS FOR PHASE 1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</si>
</sst>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1" fillId="3" borderId="8" xfId="0" applyFont="1" applyFill="1" applyBorder="1" applyAlignment="1">
      <alignment horizontal="left" wrapText="1" indent="1"/>
    </xf>
    <xf numFmtId="0" fontId="1" fillId="3" borderId="8" xfId="0" applyFont="1" applyFill="1" applyBorder="1" applyAlignment="1">
      <alignment horizontal="left" indent="1"/>
    </xf>
    <xf numFmtId="0" fontId="0" fillId="5" borderId="14" xfId="0" applyFill="1" applyBorder="1"/>
    <xf numFmtId="0" fontId="0" fillId="5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3" xfId="0" applyBorder="1"/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16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21" xfId="0" applyBorder="1" applyAlignment="1">
      <alignment wrapText="1"/>
    </xf>
    <xf numFmtId="0" fontId="0" fillId="0" borderId="20" xfId="0" applyBorder="1" applyAlignment="1">
      <alignment horizontal="center"/>
    </xf>
    <xf numFmtId="4" fontId="3" fillId="4" borderId="5" xfId="0" applyNumberFormat="1" applyFon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right"/>
    </xf>
    <xf numFmtId="4" fontId="0" fillId="0" borderId="0" xfId="0" applyNumberFormat="1"/>
    <xf numFmtId="165" fontId="3" fillId="4" borderId="5" xfId="0" applyNumberFormat="1" applyFon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2" borderId="17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0" borderId="0" xfId="0" applyFont="1"/>
    <xf numFmtId="0" fontId="0" fillId="5" borderId="13" xfId="0" applyFill="1" applyBorder="1" applyAlignment="1">
      <alignment wrapText="1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right"/>
    </xf>
    <xf numFmtId="0" fontId="8" fillId="0" borderId="19" xfId="0" applyFont="1" applyBorder="1" applyAlignment="1">
      <alignment horizontal="right" wrapText="1"/>
    </xf>
    <xf numFmtId="165" fontId="1" fillId="0" borderId="17" xfId="0" applyNumberFormat="1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wrapText="1"/>
    </xf>
    <xf numFmtId="0" fontId="3" fillId="4" borderId="5" xfId="0" applyFont="1" applyFill="1" applyBorder="1" applyAlignment="1">
      <alignment vertical="center" wrapText="1"/>
    </xf>
    <xf numFmtId="0" fontId="0" fillId="7" borderId="0" xfId="0" applyFill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3" borderId="8" xfId="0" applyFont="1" applyFill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4" fontId="3" fillId="4" borderId="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165" fontId="1" fillId="3" borderId="0" xfId="0" applyNumberFormat="1" applyFont="1" applyFill="1" applyAlignment="1">
      <alignment horizontal="right"/>
    </xf>
    <xf numFmtId="165" fontId="4" fillId="0" borderId="20" xfId="0" applyNumberFormat="1" applyFont="1" applyBorder="1" applyAlignment="1">
      <alignment horizontal="right"/>
    </xf>
    <xf numFmtId="0" fontId="4" fillId="0" borderId="21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8" borderId="0" xfId="0" applyFont="1" applyFill="1" applyBorder="1" applyAlignment="1">
      <alignment wrapText="1"/>
    </xf>
    <xf numFmtId="0" fontId="0" fillId="8" borderId="14" xfId="0" applyFill="1" applyBorder="1"/>
    <xf numFmtId="0" fontId="0" fillId="8" borderId="21" xfId="0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wrapText="1"/>
    </xf>
    <xf numFmtId="165" fontId="0" fillId="3" borderId="20" xfId="0" applyNumberFormat="1" applyFont="1" applyFill="1" applyBorder="1" applyAlignment="1">
      <alignment horizontal="right"/>
    </xf>
    <xf numFmtId="165" fontId="1" fillId="3" borderId="2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wrapText="1"/>
    </xf>
    <xf numFmtId="165" fontId="0" fillId="0" borderId="20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0" fontId="0" fillId="3" borderId="0" xfId="0" applyFill="1"/>
    <xf numFmtId="0" fontId="0" fillId="0" borderId="0" xfId="0" applyFill="1" applyAlignment="1">
      <alignment wrapText="1"/>
    </xf>
    <xf numFmtId="0" fontId="0" fillId="0" borderId="22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1" fillId="0" borderId="21" xfId="0" applyFont="1" applyBorder="1" applyAlignment="1">
      <alignment wrapText="1"/>
    </xf>
    <xf numFmtId="165" fontId="1" fillId="0" borderId="23" xfId="0" applyNumberFormat="1" applyFont="1" applyBorder="1" applyAlignment="1">
      <alignment horizontal="right"/>
    </xf>
    <xf numFmtId="5" fontId="1" fillId="0" borderId="0" xfId="1" applyNumberFormat="1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</a:t>
            </a:r>
            <a:r>
              <a:rPr lang="en-US" baseline="0"/>
              <a:t> 1</a:t>
            </a:r>
            <a:r>
              <a:rPr lang="en-US"/>
              <a:t> Costs</a:t>
            </a:r>
            <a:r>
              <a:rPr lang="en-US" baseline="0"/>
              <a:t> per Category as Percent of Total</a:t>
            </a:r>
            <a:endParaRPr lang="en-US"/>
          </a:p>
        </c:rich>
      </c:tx>
      <c:layout>
        <c:manualLayout>
          <c:xMode val="edge"/>
          <c:yMode val="edge"/>
          <c:x val="0.10215476234944078"/>
          <c:y val="0.92837053966583105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'Phase 1 Pricing'!$D$82:$D$88</c:f>
              <c:strCache>
                <c:ptCount val="7"/>
                <c:pt idx="0">
                  <c:v>Collectors</c:v>
                </c:pt>
                <c:pt idx="1">
                  <c:v>Additional Equip</c:v>
                </c:pt>
                <c:pt idx="2">
                  <c:v>RF Fees</c:v>
                </c:pt>
                <c:pt idx="3">
                  <c:v>Single w Disconnect</c:v>
                </c:pt>
                <c:pt idx="4">
                  <c:v>Polyphase Electric</c:v>
                </c:pt>
                <c:pt idx="5">
                  <c:v>Ongoing Costs</c:v>
                </c:pt>
                <c:pt idx="6">
                  <c:v>Services</c:v>
                </c:pt>
              </c:strCache>
            </c:strRef>
          </c:cat>
          <c:val>
            <c:numRef>
              <c:f>'Phase 1 Pricing'!$E$82:$E$88</c:f>
              <c:numCache>
                <c:formatCode>"$"#,##0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C-4D4B-84F5-7B7530B4C6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bg1">
          <a:lumMod val="85000"/>
        </a:schemeClr>
      </a:outerShdw>
    </a:effectLst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zoomScaleNormal="100" workbookViewId="0">
      <selection activeCell="G10" sqref="G10"/>
    </sheetView>
  </sheetViews>
  <sheetFormatPr defaultRowHeight="15.6" x14ac:dyDescent="0.3"/>
  <cols>
    <col min="1" max="1" width="8.5546875" style="22" customWidth="1"/>
    <col min="2" max="2" width="47.5546875" customWidth="1"/>
    <col min="4" max="4" width="10.109375" style="39" bestFit="1" customWidth="1"/>
    <col min="5" max="5" width="21.88671875" style="30" customWidth="1"/>
    <col min="6" max="6" width="28.5546875" customWidth="1"/>
  </cols>
  <sheetData>
    <row r="1" spans="1:10" ht="43.8" thickBot="1" x14ac:dyDescent="0.35">
      <c r="B1" s="67" t="s">
        <v>151</v>
      </c>
      <c r="C1" s="90"/>
      <c r="D1" s="91"/>
      <c r="E1" s="92"/>
      <c r="F1" s="60" t="s">
        <v>78</v>
      </c>
    </row>
    <row r="2" spans="1:10" ht="21.6" thickBot="1" x14ac:dyDescent="0.45">
      <c r="B2" s="3" t="s">
        <v>16</v>
      </c>
      <c r="C2" s="4" t="s">
        <v>0</v>
      </c>
      <c r="D2" s="31" t="s">
        <v>1</v>
      </c>
      <c r="E2" s="28" t="s">
        <v>2</v>
      </c>
      <c r="H2" s="45"/>
      <c r="I2" s="45"/>
      <c r="J2" s="45"/>
    </row>
    <row r="3" spans="1:10" ht="21.6" thickBot="1" x14ac:dyDescent="0.45">
      <c r="A3" s="23" t="s">
        <v>20</v>
      </c>
      <c r="B3" s="12" t="s">
        <v>131</v>
      </c>
      <c r="C3" s="9"/>
      <c r="D3" s="32"/>
      <c r="E3" s="29"/>
      <c r="F3" s="45"/>
    </row>
    <row r="4" spans="1:10" ht="30" customHeight="1" x14ac:dyDescent="0.3">
      <c r="A4" s="22" t="s">
        <v>21</v>
      </c>
      <c r="B4" s="46" t="s">
        <v>129</v>
      </c>
      <c r="C4" s="8">
        <v>1</v>
      </c>
      <c r="D4" s="33"/>
      <c r="E4" s="33"/>
    </row>
    <row r="5" spans="1:10" x14ac:dyDescent="0.3">
      <c r="A5" s="22" t="s">
        <v>22</v>
      </c>
      <c r="B5" s="68" t="s">
        <v>80</v>
      </c>
      <c r="C5" s="5">
        <v>1</v>
      </c>
      <c r="D5" s="34"/>
      <c r="E5" s="33"/>
    </row>
    <row r="6" spans="1:10" ht="57.6" x14ac:dyDescent="0.3">
      <c r="A6" s="22" t="s">
        <v>23</v>
      </c>
      <c r="B6" s="14" t="s">
        <v>79</v>
      </c>
      <c r="C6" s="5">
        <v>1</v>
      </c>
      <c r="D6" s="34"/>
      <c r="E6" s="33"/>
    </row>
    <row r="7" spans="1:10" ht="43.2" x14ac:dyDescent="0.3">
      <c r="A7" s="22" t="s">
        <v>24</v>
      </c>
      <c r="B7" s="15" t="s">
        <v>130</v>
      </c>
      <c r="C7" s="5">
        <v>1</v>
      </c>
      <c r="D7" s="34"/>
      <c r="E7" s="33"/>
    </row>
    <row r="8" spans="1:10" ht="28.8" x14ac:dyDescent="0.3">
      <c r="A8" s="22" t="s">
        <v>25</v>
      </c>
      <c r="B8" s="15" t="s">
        <v>81</v>
      </c>
      <c r="C8" s="65">
        <v>1</v>
      </c>
      <c r="D8" s="34"/>
      <c r="E8" s="33"/>
    </row>
    <row r="9" spans="1:10" ht="28.8" x14ac:dyDescent="0.3">
      <c r="A9" s="22" t="s">
        <v>26</v>
      </c>
      <c r="B9" s="69" t="s">
        <v>92</v>
      </c>
      <c r="C9" s="5">
        <v>1</v>
      </c>
      <c r="D9" s="34"/>
      <c r="E9" s="33"/>
    </row>
    <row r="10" spans="1:10" ht="28.8" x14ac:dyDescent="0.3">
      <c r="A10" s="22" t="s">
        <v>27</v>
      </c>
      <c r="B10" s="26" t="s">
        <v>101</v>
      </c>
      <c r="C10" s="27">
        <v>1</v>
      </c>
      <c r="D10" s="36"/>
      <c r="E10" s="36"/>
    </row>
    <row r="11" spans="1:10" x14ac:dyDescent="0.3">
      <c r="A11" s="22" t="s">
        <v>69</v>
      </c>
      <c r="B11" s="26" t="s">
        <v>93</v>
      </c>
      <c r="C11" s="27">
        <v>1</v>
      </c>
      <c r="D11" s="36"/>
      <c r="E11" s="36"/>
    </row>
    <row r="12" spans="1:10" ht="16.2" thickBot="1" x14ac:dyDescent="0.35">
      <c r="B12" s="64" t="s">
        <v>97</v>
      </c>
      <c r="C12" s="27"/>
      <c r="D12" s="36"/>
      <c r="E12" s="63"/>
    </row>
    <row r="13" spans="1:10" ht="16.2" thickBot="1" x14ac:dyDescent="0.35">
      <c r="A13" s="23" t="s">
        <v>28</v>
      </c>
      <c r="B13" s="12" t="s">
        <v>3</v>
      </c>
      <c r="C13" s="9"/>
      <c r="D13" s="32"/>
      <c r="E13" s="29"/>
    </row>
    <row r="14" spans="1:10" ht="57.6" x14ac:dyDescent="0.3">
      <c r="A14" s="22" t="s">
        <v>30</v>
      </c>
      <c r="B14" s="16" t="s">
        <v>29</v>
      </c>
      <c r="C14" s="8"/>
      <c r="D14" s="33"/>
      <c r="E14" s="33"/>
    </row>
    <row r="15" spans="1:10" x14ac:dyDescent="0.3">
      <c r="A15" s="22" t="s">
        <v>31</v>
      </c>
      <c r="B15" s="17" t="s">
        <v>4</v>
      </c>
      <c r="C15" s="5"/>
      <c r="D15" s="34"/>
      <c r="E15" s="33"/>
    </row>
    <row r="16" spans="1:10" ht="28.8" x14ac:dyDescent="0.3">
      <c r="A16" s="22" t="s">
        <v>32</v>
      </c>
      <c r="B16" s="15" t="s">
        <v>112</v>
      </c>
      <c r="C16" s="5"/>
      <c r="D16" s="34"/>
      <c r="E16" s="33"/>
    </row>
    <row r="17" spans="1:6" ht="28.8" x14ac:dyDescent="0.3">
      <c r="A17" s="22" t="s">
        <v>33</v>
      </c>
      <c r="B17" s="15" t="s">
        <v>113</v>
      </c>
      <c r="C17" s="5"/>
      <c r="D17" s="34"/>
      <c r="E17" s="33"/>
    </row>
    <row r="18" spans="1:6" ht="28.8" x14ac:dyDescent="0.3">
      <c r="A18" s="22" t="s">
        <v>34</v>
      </c>
      <c r="B18" s="15" t="s">
        <v>82</v>
      </c>
      <c r="C18" s="5">
        <v>1</v>
      </c>
      <c r="D18" s="34"/>
      <c r="E18" s="33"/>
    </row>
    <row r="19" spans="1:6" ht="16.2" thickBot="1" x14ac:dyDescent="0.35">
      <c r="B19" s="64" t="s">
        <v>97</v>
      </c>
      <c r="C19" s="44">
        <f>C14+C18</f>
        <v>1</v>
      </c>
      <c r="D19" s="35" t="s">
        <v>103</v>
      </c>
      <c r="E19" s="63"/>
    </row>
    <row r="20" spans="1:6" ht="16.2" thickBot="1" x14ac:dyDescent="0.35">
      <c r="A20" s="23" t="s">
        <v>39</v>
      </c>
      <c r="B20" s="12" t="s">
        <v>5</v>
      </c>
      <c r="C20" s="9"/>
      <c r="D20" s="32"/>
      <c r="E20" s="29"/>
    </row>
    <row r="21" spans="1:6" x14ac:dyDescent="0.3">
      <c r="A21" s="22" t="s">
        <v>47</v>
      </c>
      <c r="B21" s="18" t="s">
        <v>6</v>
      </c>
      <c r="C21" s="8"/>
      <c r="D21" s="33"/>
      <c r="E21" s="33"/>
    </row>
    <row r="22" spans="1:6" ht="43.2" x14ac:dyDescent="0.3">
      <c r="A22" s="22" t="s">
        <v>48</v>
      </c>
      <c r="B22" s="15" t="s">
        <v>18</v>
      </c>
      <c r="C22" s="5">
        <v>1</v>
      </c>
      <c r="D22" s="34"/>
      <c r="E22" s="33"/>
    </row>
    <row r="23" spans="1:6" ht="16.2" thickBot="1" x14ac:dyDescent="0.35">
      <c r="B23" s="64" t="s">
        <v>97</v>
      </c>
      <c r="C23" s="44"/>
      <c r="D23" s="35"/>
      <c r="E23" s="63"/>
    </row>
    <row r="24" spans="1:6" ht="16.2" thickBot="1" x14ac:dyDescent="0.35">
      <c r="A24" s="23" t="s">
        <v>40</v>
      </c>
      <c r="B24" s="12" t="s">
        <v>8</v>
      </c>
      <c r="C24" s="9"/>
      <c r="D24" s="32"/>
      <c r="E24" s="29"/>
    </row>
    <row r="25" spans="1:6" ht="28.8" x14ac:dyDescent="0.3">
      <c r="A25" s="22" t="s">
        <v>49</v>
      </c>
      <c r="B25" s="16" t="s">
        <v>62</v>
      </c>
      <c r="C25" s="8">
        <v>1</v>
      </c>
      <c r="D25" s="33"/>
      <c r="E25" s="33"/>
    </row>
    <row r="26" spans="1:6" ht="16.2" thickBot="1" x14ac:dyDescent="0.35">
      <c r="B26" s="64" t="s">
        <v>97</v>
      </c>
      <c r="C26" s="44">
        <f>C25</f>
        <v>1</v>
      </c>
      <c r="D26" s="35" t="s">
        <v>104</v>
      </c>
      <c r="E26" s="63"/>
    </row>
    <row r="27" spans="1:6" ht="72.599999999999994" thickBot="1" x14ac:dyDescent="0.35">
      <c r="A27" s="23" t="s">
        <v>41</v>
      </c>
      <c r="B27" s="11" t="s">
        <v>116</v>
      </c>
      <c r="C27" s="93" t="s">
        <v>36</v>
      </c>
      <c r="D27" s="88"/>
      <c r="E27" s="89"/>
    </row>
    <row r="28" spans="1:6" ht="28.8" x14ac:dyDescent="0.3">
      <c r="A28" s="22" t="s">
        <v>83</v>
      </c>
      <c r="B28" s="16" t="s">
        <v>11</v>
      </c>
      <c r="C28" s="43">
        <v>0</v>
      </c>
      <c r="D28" s="34"/>
      <c r="E28" s="33"/>
    </row>
    <row r="29" spans="1:6" ht="28.8" x14ac:dyDescent="0.3">
      <c r="A29" s="22" t="s">
        <v>84</v>
      </c>
      <c r="B29" s="15" t="s">
        <v>12</v>
      </c>
      <c r="C29" s="65">
        <v>150</v>
      </c>
      <c r="D29" s="34"/>
      <c r="E29" s="33"/>
    </row>
    <row r="30" spans="1:6" ht="28.8" x14ac:dyDescent="0.3">
      <c r="A30" s="22" t="s">
        <v>85</v>
      </c>
      <c r="B30" s="15" t="s">
        <v>94</v>
      </c>
      <c r="C30" s="5">
        <v>0</v>
      </c>
      <c r="D30" s="34"/>
      <c r="E30" s="33"/>
    </row>
    <row r="31" spans="1:6" ht="16.2" thickBot="1" x14ac:dyDescent="0.35">
      <c r="B31" s="64" t="s">
        <v>97</v>
      </c>
      <c r="C31" s="44">
        <f>SUM(C28:C30)</f>
        <v>150</v>
      </c>
      <c r="D31" s="35" t="s">
        <v>98</v>
      </c>
      <c r="E31" s="63"/>
    </row>
    <row r="32" spans="1:6" ht="43.8" thickBot="1" x14ac:dyDescent="0.35">
      <c r="A32" s="25" t="s">
        <v>43</v>
      </c>
      <c r="B32" s="11" t="s">
        <v>99</v>
      </c>
      <c r="C32" s="9"/>
      <c r="D32" s="10"/>
      <c r="E32" s="10"/>
      <c r="F32" s="55" t="s">
        <v>106</v>
      </c>
    </row>
    <row r="33" spans="1:6" ht="28.8" hidden="1" x14ac:dyDescent="0.3">
      <c r="A33" s="22" t="s">
        <v>53</v>
      </c>
      <c r="B33" s="16" t="s">
        <v>87</v>
      </c>
      <c r="C33" s="8">
        <v>0</v>
      </c>
      <c r="D33" s="33"/>
      <c r="E33" s="33">
        <f t="shared" ref="E33:E34" si="0">C33*D33</f>
        <v>0</v>
      </c>
      <c r="F33" s="53"/>
    </row>
    <row r="34" spans="1:6" ht="28.8" hidden="1" x14ac:dyDescent="0.3">
      <c r="A34" s="22" t="s">
        <v>54</v>
      </c>
      <c r="B34" s="15" t="s">
        <v>88</v>
      </c>
      <c r="C34" s="5">
        <v>0</v>
      </c>
      <c r="D34" s="33"/>
      <c r="E34" s="33">
        <f t="shared" si="0"/>
        <v>0</v>
      </c>
      <c r="F34" s="53"/>
    </row>
    <row r="35" spans="1:6" ht="28.8" hidden="1" x14ac:dyDescent="0.3">
      <c r="A35" s="22" t="s">
        <v>86</v>
      </c>
      <c r="B35" s="16" t="s">
        <v>89</v>
      </c>
      <c r="C35" s="66">
        <v>0</v>
      </c>
      <c r="D35" s="33"/>
      <c r="E35" s="33">
        <f>C35*D35</f>
        <v>0</v>
      </c>
      <c r="F35" s="53"/>
    </row>
    <row r="36" spans="1:6" ht="28.8" hidden="1" x14ac:dyDescent="0.3">
      <c r="A36" s="22" t="s">
        <v>117</v>
      </c>
      <c r="B36" s="16" t="s">
        <v>118</v>
      </c>
      <c r="C36" s="66">
        <v>0</v>
      </c>
      <c r="D36" s="33"/>
      <c r="E36" s="33">
        <f>C36*D36</f>
        <v>0</v>
      </c>
      <c r="F36" s="53"/>
    </row>
    <row r="37" spans="1:6" hidden="1" x14ac:dyDescent="0.3">
      <c r="A37" s="24"/>
      <c r="B37" s="64" t="s">
        <v>97</v>
      </c>
      <c r="C37" s="44">
        <f>SUM(C33:C36)</f>
        <v>0</v>
      </c>
      <c r="D37" s="7"/>
      <c r="E37" s="63">
        <f>SUM(E33:E36)</f>
        <v>0</v>
      </c>
      <c r="F37" s="53"/>
    </row>
    <row r="38" spans="1:6" ht="43.8" hidden="1" thickBot="1" x14ac:dyDescent="0.35">
      <c r="A38" s="23" t="s">
        <v>42</v>
      </c>
      <c r="B38" s="11" t="s">
        <v>114</v>
      </c>
      <c r="C38" s="93" t="s">
        <v>36</v>
      </c>
      <c r="D38" s="88"/>
      <c r="E38" s="89"/>
    </row>
    <row r="39" spans="1:6" ht="28.8" x14ac:dyDescent="0.3">
      <c r="A39" s="22" t="s">
        <v>53</v>
      </c>
      <c r="B39" s="16" t="s">
        <v>87</v>
      </c>
      <c r="C39" s="8">
        <v>50</v>
      </c>
      <c r="D39" s="33"/>
      <c r="E39" s="33"/>
      <c r="F39" s="53"/>
    </row>
    <row r="40" spans="1:6" ht="28.8" hidden="1" x14ac:dyDescent="0.3">
      <c r="A40" s="22" t="s">
        <v>86</v>
      </c>
      <c r="B40" s="16" t="s">
        <v>89</v>
      </c>
      <c r="C40" s="66">
        <v>0</v>
      </c>
      <c r="D40" s="33"/>
      <c r="E40" s="33">
        <f>C40*D40</f>
        <v>0</v>
      </c>
      <c r="F40" s="53"/>
    </row>
    <row r="41" spans="1:6" ht="28.8" hidden="1" x14ac:dyDescent="0.3">
      <c r="A41" s="22" t="s">
        <v>117</v>
      </c>
      <c r="B41" s="16" t="s">
        <v>118</v>
      </c>
      <c r="C41" s="66">
        <v>0</v>
      </c>
      <c r="D41" s="33"/>
      <c r="E41" s="33">
        <f>C41*D41</f>
        <v>0</v>
      </c>
      <c r="F41" s="53"/>
    </row>
    <row r="42" spans="1:6" hidden="1" x14ac:dyDescent="0.3">
      <c r="A42" s="24"/>
      <c r="B42" s="64" t="s">
        <v>97</v>
      </c>
      <c r="C42" s="44">
        <f>SUM(C39:C41)</f>
        <v>50</v>
      </c>
      <c r="D42" s="7"/>
      <c r="E42" s="63">
        <f>SUM(E39:E41)</f>
        <v>0</v>
      </c>
      <c r="F42" s="53"/>
    </row>
    <row r="43" spans="1:6" hidden="1" x14ac:dyDescent="0.3">
      <c r="A43" s="22" t="s">
        <v>50</v>
      </c>
      <c r="B43" s="16" t="s">
        <v>119</v>
      </c>
      <c r="C43" s="8">
        <v>0</v>
      </c>
      <c r="D43" s="33"/>
      <c r="E43" s="33">
        <f t="shared" ref="E43:E52" si="1">C43*D43</f>
        <v>0</v>
      </c>
    </row>
    <row r="44" spans="1:6" ht="16.2" thickBot="1" x14ac:dyDescent="0.35">
      <c r="B44" s="82" t="s">
        <v>97</v>
      </c>
      <c r="C44" s="80"/>
      <c r="D44" s="81"/>
      <c r="E44" s="83"/>
    </row>
    <row r="45" spans="1:6" ht="58.2" thickBot="1" x14ac:dyDescent="0.35">
      <c r="A45" s="25" t="s">
        <v>42</v>
      </c>
      <c r="B45" s="58" t="s">
        <v>114</v>
      </c>
      <c r="C45" s="93"/>
      <c r="D45" s="88"/>
      <c r="E45" s="89"/>
      <c r="F45" s="55" t="s">
        <v>73</v>
      </c>
    </row>
    <row r="46" spans="1:6" x14ac:dyDescent="0.3">
      <c r="A46" s="22" t="s">
        <v>50</v>
      </c>
      <c r="B46" s="15" t="s">
        <v>13</v>
      </c>
      <c r="C46" s="8">
        <v>0</v>
      </c>
      <c r="D46" s="33"/>
      <c r="E46" s="33"/>
    </row>
    <row r="47" spans="1:6" x14ac:dyDescent="0.3">
      <c r="A47" s="22" t="s">
        <v>51</v>
      </c>
      <c r="B47" s="15" t="s">
        <v>121</v>
      </c>
      <c r="C47" s="8">
        <v>0</v>
      </c>
      <c r="D47" s="33"/>
      <c r="E47" s="33"/>
    </row>
    <row r="48" spans="1:6" x14ac:dyDescent="0.3">
      <c r="A48" s="22" t="s">
        <v>52</v>
      </c>
      <c r="B48" s="26" t="s">
        <v>141</v>
      </c>
      <c r="C48" s="5">
        <v>1</v>
      </c>
      <c r="D48" s="34"/>
      <c r="E48" s="33"/>
    </row>
    <row r="49" spans="1:5" hidden="1" x14ac:dyDescent="0.3">
      <c r="A49" s="22" t="s">
        <v>120</v>
      </c>
      <c r="B49" s="15" t="s">
        <v>122</v>
      </c>
      <c r="C49" s="5">
        <v>0</v>
      </c>
      <c r="D49" s="34"/>
      <c r="E49" s="33">
        <f t="shared" ref="E49:E51" si="2">C49*D49</f>
        <v>0</v>
      </c>
    </row>
    <row r="50" spans="1:5" hidden="1" x14ac:dyDescent="0.3">
      <c r="A50" s="22" t="s">
        <v>123</v>
      </c>
      <c r="B50" s="15" t="s">
        <v>125</v>
      </c>
      <c r="C50" s="5">
        <v>0</v>
      </c>
      <c r="D50" s="34"/>
      <c r="E50" s="33">
        <f t="shared" si="2"/>
        <v>0</v>
      </c>
    </row>
    <row r="51" spans="1:5" hidden="1" x14ac:dyDescent="0.3">
      <c r="A51" s="22" t="s">
        <v>126</v>
      </c>
      <c r="B51" s="15" t="s">
        <v>124</v>
      </c>
      <c r="C51" s="5">
        <v>0</v>
      </c>
      <c r="D51" s="34"/>
      <c r="E51" s="33">
        <f t="shared" si="2"/>
        <v>0</v>
      </c>
    </row>
    <row r="52" spans="1:5" hidden="1" x14ac:dyDescent="0.3">
      <c r="A52" s="22" t="s">
        <v>127</v>
      </c>
      <c r="B52" s="15" t="s">
        <v>128</v>
      </c>
      <c r="C52" s="5">
        <v>0</v>
      </c>
      <c r="D52" s="34"/>
      <c r="E52" s="33">
        <f t="shared" si="1"/>
        <v>0</v>
      </c>
    </row>
    <row r="53" spans="1:5" hidden="1" x14ac:dyDescent="0.3">
      <c r="A53" s="22" t="s">
        <v>52</v>
      </c>
      <c r="B53" s="26" t="s">
        <v>141</v>
      </c>
      <c r="C53" s="6"/>
      <c r="D53" s="35"/>
      <c r="E53" s="36"/>
    </row>
    <row r="54" spans="1:5" x14ac:dyDescent="0.3">
      <c r="B54" s="64" t="s">
        <v>97</v>
      </c>
      <c r="C54" s="44">
        <f>SUM(C46:C53)</f>
        <v>1</v>
      </c>
      <c r="D54" s="35" t="s">
        <v>98</v>
      </c>
      <c r="E54" s="63"/>
    </row>
    <row r="55" spans="1:5" ht="14.4" x14ac:dyDescent="0.3">
      <c r="A55" s="25" t="s">
        <v>132</v>
      </c>
      <c r="B55" s="72" t="s">
        <v>133</v>
      </c>
      <c r="C55" s="71"/>
      <c r="D55" s="73"/>
      <c r="E55" s="74"/>
    </row>
    <row r="56" spans="1:5" ht="14.4" x14ac:dyDescent="0.3">
      <c r="A56" s="24" t="s">
        <v>134</v>
      </c>
      <c r="B56" s="75" t="s">
        <v>135</v>
      </c>
      <c r="C56" s="70">
        <v>150</v>
      </c>
      <c r="D56" s="76"/>
      <c r="E56" s="77"/>
    </row>
    <row r="57" spans="1:5" ht="14.4" x14ac:dyDescent="0.3">
      <c r="A57" s="24" t="s">
        <v>138</v>
      </c>
      <c r="B57" s="75" t="s">
        <v>136</v>
      </c>
      <c r="C57" s="70">
        <v>1</v>
      </c>
      <c r="D57" s="76"/>
      <c r="E57" s="77"/>
    </row>
    <row r="58" spans="1:5" ht="14.4" x14ac:dyDescent="0.3">
      <c r="A58" s="24" t="s">
        <v>139</v>
      </c>
      <c r="B58" s="75" t="s">
        <v>137</v>
      </c>
      <c r="C58" s="70">
        <v>1</v>
      </c>
      <c r="D58" s="76"/>
      <c r="E58" s="77"/>
    </row>
    <row r="59" spans="1:5" ht="14.4" x14ac:dyDescent="0.3">
      <c r="A59" s="24"/>
      <c r="B59" s="75" t="s">
        <v>97</v>
      </c>
      <c r="C59" s="70">
        <f>SUM(C56:C58)</f>
        <v>152</v>
      </c>
      <c r="D59" s="76"/>
      <c r="E59" s="77"/>
    </row>
    <row r="60" spans="1:5" ht="14.4" x14ac:dyDescent="0.3">
      <c r="A60" s="25" t="s">
        <v>143</v>
      </c>
      <c r="B60" s="72" t="s">
        <v>142</v>
      </c>
      <c r="C60" s="71"/>
      <c r="D60" s="73"/>
      <c r="E60" s="74"/>
    </row>
    <row r="61" spans="1:5" ht="14.4" x14ac:dyDescent="0.3">
      <c r="A61" s="24" t="s">
        <v>144</v>
      </c>
      <c r="B61" s="75" t="s">
        <v>146</v>
      </c>
      <c r="C61" s="70">
        <v>1</v>
      </c>
      <c r="D61" s="76"/>
      <c r="E61" s="77"/>
    </row>
    <row r="62" spans="1:5" ht="14.4" x14ac:dyDescent="0.3">
      <c r="A62" s="24" t="s">
        <v>145</v>
      </c>
      <c r="B62" s="75" t="s">
        <v>149</v>
      </c>
      <c r="C62" s="70">
        <v>1</v>
      </c>
      <c r="D62" s="76"/>
      <c r="E62" s="77"/>
    </row>
    <row r="63" spans="1:5" ht="14.4" x14ac:dyDescent="0.3">
      <c r="A63" s="24" t="s">
        <v>147</v>
      </c>
      <c r="B63" s="75" t="s">
        <v>148</v>
      </c>
      <c r="C63" s="70">
        <v>4</v>
      </c>
      <c r="D63" s="76"/>
      <c r="E63" s="77"/>
    </row>
    <row r="64" spans="1:5" ht="15" thickBot="1" x14ac:dyDescent="0.35">
      <c r="A64" s="24"/>
      <c r="B64" s="75" t="s">
        <v>97</v>
      </c>
      <c r="C64" s="70">
        <f>SUM(C61:C63)</f>
        <v>6</v>
      </c>
      <c r="D64" s="76"/>
      <c r="E64" s="77"/>
    </row>
    <row r="65" spans="1:5" ht="16.2" thickBot="1" x14ac:dyDescent="0.35">
      <c r="A65" s="23" t="s">
        <v>44</v>
      </c>
      <c r="B65" s="12" t="s">
        <v>7</v>
      </c>
      <c r="C65" s="9"/>
      <c r="D65" s="32"/>
      <c r="E65" s="29"/>
    </row>
    <row r="66" spans="1:5" ht="57.6" x14ac:dyDescent="0.3">
      <c r="A66" s="22" t="s">
        <v>55</v>
      </c>
      <c r="B66" s="16" t="s">
        <v>37</v>
      </c>
      <c r="C66" s="8">
        <v>1</v>
      </c>
      <c r="D66" s="33"/>
      <c r="E66" s="33"/>
    </row>
    <row r="67" spans="1:5" ht="43.2" x14ac:dyDescent="0.3">
      <c r="A67" s="22" t="s">
        <v>56</v>
      </c>
      <c r="B67" s="15" t="s">
        <v>140</v>
      </c>
      <c r="C67" s="5">
        <v>1</v>
      </c>
      <c r="D67" s="34"/>
      <c r="E67" s="33"/>
    </row>
    <row r="68" spans="1:5" x14ac:dyDescent="0.3">
      <c r="A68" s="22" t="s">
        <v>57</v>
      </c>
      <c r="B68" s="15" t="s">
        <v>95</v>
      </c>
      <c r="C68" s="5">
        <v>1</v>
      </c>
      <c r="D68" s="34"/>
      <c r="E68" s="33"/>
    </row>
    <row r="69" spans="1:5" ht="28.8" x14ac:dyDescent="0.3">
      <c r="A69" s="22" t="s">
        <v>65</v>
      </c>
      <c r="B69" s="19" t="s">
        <v>66</v>
      </c>
      <c r="C69" s="6"/>
      <c r="D69" s="35"/>
      <c r="E69" s="33"/>
    </row>
    <row r="70" spans="1:5" ht="16.2" thickBot="1" x14ac:dyDescent="0.35">
      <c r="B70" s="64" t="s">
        <v>97</v>
      </c>
      <c r="C70" s="6"/>
      <c r="D70" s="35"/>
      <c r="E70" s="63"/>
    </row>
    <row r="71" spans="1:5" ht="16.2" thickBot="1" x14ac:dyDescent="0.35">
      <c r="A71" s="23" t="s">
        <v>45</v>
      </c>
      <c r="B71" s="11" t="s">
        <v>9</v>
      </c>
      <c r="C71" s="9"/>
      <c r="D71" s="32"/>
      <c r="E71" s="29"/>
    </row>
    <row r="72" spans="1:5" ht="28.8" x14ac:dyDescent="0.3">
      <c r="A72" s="22" t="s">
        <v>58</v>
      </c>
      <c r="B72" s="16" t="s">
        <v>90</v>
      </c>
      <c r="C72" s="8">
        <v>1</v>
      </c>
      <c r="D72" s="33"/>
      <c r="E72" s="33"/>
    </row>
    <row r="73" spans="1:5" x14ac:dyDescent="0.3">
      <c r="A73" s="22" t="s">
        <v>59</v>
      </c>
      <c r="B73" s="15" t="s">
        <v>14</v>
      </c>
      <c r="C73" s="5">
        <v>1</v>
      </c>
      <c r="D73" s="34"/>
      <c r="E73" s="33"/>
    </row>
    <row r="74" spans="1:5" ht="28.8" x14ac:dyDescent="0.3">
      <c r="A74" s="22" t="s">
        <v>60</v>
      </c>
      <c r="B74" s="15" t="s">
        <v>35</v>
      </c>
      <c r="C74" s="5">
        <v>1</v>
      </c>
      <c r="D74" s="34"/>
      <c r="E74" s="33"/>
    </row>
    <row r="75" spans="1:5" x14ac:dyDescent="0.3">
      <c r="A75" s="22" t="s">
        <v>61</v>
      </c>
      <c r="B75" s="15" t="s">
        <v>15</v>
      </c>
      <c r="C75" s="5">
        <v>1</v>
      </c>
      <c r="D75" s="34"/>
      <c r="E75" s="33"/>
    </row>
    <row r="76" spans="1:5" ht="16.2" thickBot="1" x14ac:dyDescent="0.35">
      <c r="B76" s="64" t="s">
        <v>97</v>
      </c>
      <c r="C76" s="48"/>
      <c r="D76" s="49"/>
      <c r="E76" s="63"/>
    </row>
    <row r="77" spans="1:5" ht="16.2" thickBot="1" x14ac:dyDescent="0.35">
      <c r="B77" s="20"/>
      <c r="C77" s="87"/>
      <c r="D77" s="88"/>
      <c r="E77" s="89"/>
    </row>
    <row r="78" spans="1:5" ht="18.600000000000001" thickBot="1" x14ac:dyDescent="0.4">
      <c r="B78" s="50" t="s">
        <v>166</v>
      </c>
      <c r="C78" s="21"/>
      <c r="D78" s="37"/>
      <c r="E78" s="51"/>
    </row>
    <row r="79" spans="1:5" x14ac:dyDescent="0.3">
      <c r="C79" s="1"/>
      <c r="D79" s="38"/>
    </row>
    <row r="82" spans="2:5" x14ac:dyDescent="0.3">
      <c r="B82" s="41" t="s">
        <v>46</v>
      </c>
      <c r="C82" s="42"/>
      <c r="D82" s="62" t="s">
        <v>3</v>
      </c>
      <c r="E82" s="40">
        <f>E19</f>
        <v>0</v>
      </c>
    </row>
    <row r="83" spans="2:5" x14ac:dyDescent="0.3">
      <c r="C83" s="42"/>
      <c r="D83" s="62" t="s">
        <v>63</v>
      </c>
      <c r="E83" s="40">
        <f>E23</f>
        <v>0</v>
      </c>
    </row>
    <row r="84" spans="2:5" x14ac:dyDescent="0.3">
      <c r="C84" s="42"/>
      <c r="D84" s="62" t="s">
        <v>64</v>
      </c>
      <c r="E84" s="40">
        <f>E26</f>
        <v>0</v>
      </c>
    </row>
    <row r="85" spans="2:5" x14ac:dyDescent="0.3">
      <c r="C85" s="42"/>
      <c r="D85" s="62" t="s">
        <v>96</v>
      </c>
      <c r="E85" s="40">
        <f>E31</f>
        <v>0</v>
      </c>
    </row>
    <row r="86" spans="2:5" x14ac:dyDescent="0.3">
      <c r="C86" s="42"/>
      <c r="D86" s="62" t="s">
        <v>107</v>
      </c>
      <c r="E86" s="40">
        <f>E54</f>
        <v>0</v>
      </c>
    </row>
    <row r="87" spans="2:5" x14ac:dyDescent="0.3">
      <c r="C87" s="42"/>
      <c r="D87" s="62" t="s">
        <v>7</v>
      </c>
      <c r="E87" s="40">
        <f>E70</f>
        <v>0</v>
      </c>
    </row>
    <row r="88" spans="2:5" x14ac:dyDescent="0.3">
      <c r="C88" s="42"/>
      <c r="D88" s="62" t="s">
        <v>9</v>
      </c>
      <c r="E88" s="40">
        <f>E76</f>
        <v>0</v>
      </c>
    </row>
    <row r="89" spans="2:5" x14ac:dyDescent="0.3">
      <c r="C89" s="42"/>
      <c r="D89" s="62" t="s">
        <v>154</v>
      </c>
      <c r="E89" s="84">
        <f>E59</f>
        <v>0</v>
      </c>
    </row>
    <row r="90" spans="2:5" x14ac:dyDescent="0.3">
      <c r="C90" s="42"/>
      <c r="D90" s="62" t="s">
        <v>142</v>
      </c>
      <c r="E90" s="40">
        <f>E64</f>
        <v>0</v>
      </c>
    </row>
  </sheetData>
  <mergeCells count="5">
    <mergeCell ref="C77:E77"/>
    <mergeCell ref="C1:E1"/>
    <mergeCell ref="C27:E27"/>
    <mergeCell ref="C38:E38"/>
    <mergeCell ref="C45:E45"/>
  </mergeCells>
  <pageMargins left="0.7" right="0.7" top="0.75" bottom="0.75" header="0.3" footer="0.3"/>
  <pageSetup scale="93" fitToHeight="4" orientation="portrait" r:id="rId1"/>
  <headerFooter>
    <oddHeader>&amp;L&amp;"Arial,Bold"&amp;14AMI RFP: Price Sheet&amp;C&amp;"Arial,Bold"&amp;14Phase 1 Pricing</oddHeader>
    <oddFooter>Page &amp;P of &amp;N</oddFooter>
  </headerFooter>
  <rowBreaks count="2" manualBreakCount="2">
    <brk id="68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9"/>
  <sheetViews>
    <sheetView tabSelected="1" topLeftCell="A9" zoomScaleNormal="100" workbookViewId="0">
      <selection activeCell="E17" sqref="E17"/>
    </sheetView>
  </sheetViews>
  <sheetFormatPr defaultRowHeight="14.4" x14ac:dyDescent="0.3"/>
  <cols>
    <col min="1" max="1" width="8.5546875" style="24" customWidth="1"/>
    <col min="2" max="2" width="47.5546875" style="53" customWidth="1"/>
    <col min="3" max="3" width="9.109375" style="1"/>
    <col min="4" max="4" width="12.33203125" style="2" customWidth="1"/>
    <col min="5" max="5" width="14.44140625" customWidth="1"/>
    <col min="6" max="6" width="55.33203125" style="53" customWidth="1"/>
  </cols>
  <sheetData>
    <row r="1" spans="1:20" ht="38.25" customHeight="1" thickBot="1" x14ac:dyDescent="0.35">
      <c r="B1" s="67" t="s">
        <v>150</v>
      </c>
      <c r="C1" s="90"/>
      <c r="D1" s="91"/>
      <c r="E1" s="92"/>
    </row>
    <row r="2" spans="1:20" ht="25.5" customHeight="1" thickBot="1" x14ac:dyDescent="0.35">
      <c r="B2" s="54" t="s">
        <v>16</v>
      </c>
      <c r="C2" s="4" t="s">
        <v>0</v>
      </c>
      <c r="D2" s="4" t="s">
        <v>1</v>
      </c>
      <c r="E2" s="4" t="s">
        <v>2</v>
      </c>
      <c r="F2" s="54" t="s">
        <v>68</v>
      </c>
      <c r="T2" t="s">
        <v>67</v>
      </c>
    </row>
    <row r="3" spans="1:20" ht="15" thickBot="1" x14ac:dyDescent="0.35">
      <c r="A3" s="25" t="s">
        <v>20</v>
      </c>
      <c r="B3" s="58" t="s">
        <v>108</v>
      </c>
      <c r="C3" s="9"/>
      <c r="D3" s="10"/>
      <c r="E3" s="10"/>
      <c r="F3" s="55"/>
    </row>
    <row r="4" spans="1:20" ht="28.8" x14ac:dyDescent="0.3">
      <c r="A4" s="22" t="s">
        <v>21</v>
      </c>
      <c r="B4" s="46" t="s">
        <v>152</v>
      </c>
      <c r="C4" s="8">
        <v>1</v>
      </c>
      <c r="D4" s="33"/>
      <c r="E4" s="33"/>
    </row>
    <row r="5" spans="1:20" ht="15.6" x14ac:dyDescent="0.3">
      <c r="A5" s="22" t="s">
        <v>22</v>
      </c>
      <c r="B5" s="13" t="s">
        <v>80</v>
      </c>
      <c r="C5" s="5">
        <v>1</v>
      </c>
      <c r="D5" s="33"/>
      <c r="E5" s="33"/>
    </row>
    <row r="6" spans="1:20" ht="57.6" x14ac:dyDescent="0.3">
      <c r="A6" s="22" t="s">
        <v>23</v>
      </c>
      <c r="B6" s="14" t="s">
        <v>79</v>
      </c>
      <c r="C6" s="5">
        <v>1</v>
      </c>
      <c r="D6" s="33"/>
      <c r="E6" s="33"/>
    </row>
    <row r="7" spans="1:20" ht="43.2" x14ac:dyDescent="0.3">
      <c r="A7" s="22" t="s">
        <v>24</v>
      </c>
      <c r="B7" s="14" t="s">
        <v>91</v>
      </c>
      <c r="C7" s="5">
        <v>1</v>
      </c>
      <c r="D7" s="33"/>
      <c r="E7" s="33"/>
    </row>
    <row r="8" spans="1:20" ht="28.8" x14ac:dyDescent="0.3">
      <c r="A8" s="22" t="s">
        <v>25</v>
      </c>
      <c r="B8" s="14" t="s">
        <v>81</v>
      </c>
      <c r="C8" s="5">
        <v>1</v>
      </c>
      <c r="D8" s="33"/>
      <c r="E8" s="33"/>
    </row>
    <row r="9" spans="1:20" ht="28.8" x14ac:dyDescent="0.3">
      <c r="A9" s="22" t="s">
        <v>26</v>
      </c>
      <c r="B9" s="14" t="s">
        <v>92</v>
      </c>
      <c r="C9" s="5">
        <v>1</v>
      </c>
      <c r="D9" s="33"/>
      <c r="E9" s="33"/>
    </row>
    <row r="10" spans="1:20" ht="28.8" x14ac:dyDescent="0.3">
      <c r="A10" s="22" t="s">
        <v>27</v>
      </c>
      <c r="B10" s="26" t="s">
        <v>101</v>
      </c>
      <c r="C10" s="5">
        <v>1</v>
      </c>
      <c r="D10" s="33"/>
      <c r="E10" s="33"/>
    </row>
    <row r="11" spans="1:20" x14ac:dyDescent="0.3">
      <c r="A11" s="24" t="s">
        <v>69</v>
      </c>
      <c r="B11" s="14" t="s">
        <v>109</v>
      </c>
      <c r="C11" s="6">
        <v>1</v>
      </c>
      <c r="D11" s="33"/>
      <c r="E11" s="33"/>
    </row>
    <row r="12" spans="1:20" ht="28.8" x14ac:dyDescent="0.3">
      <c r="A12" s="24" t="s">
        <v>70</v>
      </c>
      <c r="B12" s="61" t="s">
        <v>100</v>
      </c>
      <c r="C12" s="6"/>
      <c r="D12" s="33"/>
      <c r="E12" s="33"/>
    </row>
    <row r="13" spans="1:20" x14ac:dyDescent="0.3">
      <c r="A13" s="24" t="s">
        <v>71</v>
      </c>
      <c r="B13" s="26" t="s">
        <v>156</v>
      </c>
      <c r="C13" s="27">
        <v>1</v>
      </c>
      <c r="D13" s="33"/>
      <c r="E13" s="33"/>
    </row>
    <row r="14" spans="1:20" x14ac:dyDescent="0.3">
      <c r="A14" s="24" t="s">
        <v>72</v>
      </c>
      <c r="B14" s="26" t="s">
        <v>157</v>
      </c>
      <c r="C14" s="27">
        <v>1</v>
      </c>
      <c r="D14" s="33"/>
      <c r="E14" s="33"/>
      <c r="F14" s="53" t="s">
        <v>164</v>
      </c>
    </row>
    <row r="15" spans="1:20" x14ac:dyDescent="0.3">
      <c r="A15" s="24" t="s">
        <v>158</v>
      </c>
      <c r="B15" s="26" t="s">
        <v>162</v>
      </c>
      <c r="C15" s="27">
        <v>1</v>
      </c>
      <c r="D15" s="33"/>
      <c r="E15" s="33"/>
      <c r="F15" s="53" t="s">
        <v>164</v>
      </c>
    </row>
    <row r="16" spans="1:20" x14ac:dyDescent="0.3">
      <c r="A16" s="24" t="s">
        <v>159</v>
      </c>
      <c r="B16" s="26" t="s">
        <v>163</v>
      </c>
      <c r="C16" s="27">
        <v>1</v>
      </c>
      <c r="D16" s="33"/>
      <c r="E16" s="33"/>
      <c r="F16" s="53" t="s">
        <v>164</v>
      </c>
    </row>
    <row r="17" spans="1:6" x14ac:dyDescent="0.3">
      <c r="A17" s="24" t="s">
        <v>160</v>
      </c>
      <c r="B17" s="79" t="s">
        <v>111</v>
      </c>
      <c r="C17" s="6">
        <v>1</v>
      </c>
      <c r="D17" s="33"/>
      <c r="E17" s="33"/>
      <c r="F17" s="53" t="s">
        <v>164</v>
      </c>
    </row>
    <row r="18" spans="1:6" x14ac:dyDescent="0.3">
      <c r="A18" s="24" t="s">
        <v>161</v>
      </c>
      <c r="B18" s="61" t="s">
        <v>102</v>
      </c>
      <c r="C18" s="6">
        <v>1</v>
      </c>
      <c r="D18" s="33"/>
      <c r="E18" s="33"/>
      <c r="F18" s="53" t="s">
        <v>164</v>
      </c>
    </row>
    <row r="19" spans="1:6" ht="16.2" thickBot="1" x14ac:dyDescent="0.35">
      <c r="A19" s="22"/>
      <c r="B19" s="64" t="s">
        <v>97</v>
      </c>
      <c r="C19" s="27"/>
      <c r="D19" s="36"/>
      <c r="E19" s="63"/>
    </row>
    <row r="20" spans="1:6" ht="15" thickBot="1" x14ac:dyDescent="0.35">
      <c r="A20" s="25" t="s">
        <v>28</v>
      </c>
      <c r="B20" s="58" t="s">
        <v>3</v>
      </c>
      <c r="C20" s="9"/>
      <c r="D20" s="10"/>
      <c r="E20" s="10"/>
      <c r="F20" s="55"/>
    </row>
    <row r="21" spans="1:6" ht="57.6" x14ac:dyDescent="0.3">
      <c r="A21" s="22" t="s">
        <v>30</v>
      </c>
      <c r="B21" s="16" t="s">
        <v>38</v>
      </c>
      <c r="C21" s="8"/>
      <c r="D21" s="33"/>
      <c r="E21" s="33"/>
    </row>
    <row r="22" spans="1:6" ht="15.6" x14ac:dyDescent="0.3">
      <c r="A22" s="22" t="s">
        <v>31</v>
      </c>
      <c r="B22" s="15" t="s">
        <v>4</v>
      </c>
      <c r="C22" s="5"/>
      <c r="D22" s="33"/>
      <c r="E22" s="33"/>
    </row>
    <row r="23" spans="1:6" ht="28.8" x14ac:dyDescent="0.3">
      <c r="A23" s="22" t="s">
        <v>32</v>
      </c>
      <c r="B23" s="15" t="s">
        <v>112</v>
      </c>
      <c r="C23" s="5"/>
      <c r="D23" s="33"/>
      <c r="E23" s="33"/>
    </row>
    <row r="24" spans="1:6" ht="28.8" x14ac:dyDescent="0.3">
      <c r="A24" s="22" t="s">
        <v>33</v>
      </c>
      <c r="B24" s="15" t="s">
        <v>113</v>
      </c>
      <c r="C24" s="5"/>
      <c r="D24" s="33"/>
      <c r="E24" s="33"/>
    </row>
    <row r="25" spans="1:6" ht="28.8" x14ac:dyDescent="0.3">
      <c r="A25" s="22" t="s">
        <v>34</v>
      </c>
      <c r="B25" s="15" t="s">
        <v>82</v>
      </c>
      <c r="C25" s="5">
        <v>1</v>
      </c>
      <c r="D25" s="33"/>
      <c r="E25" s="33"/>
    </row>
    <row r="26" spans="1:6" ht="16.2" thickBot="1" x14ac:dyDescent="0.35">
      <c r="B26" s="64" t="s">
        <v>97</v>
      </c>
      <c r="C26" s="44">
        <f>C21+C5</f>
        <v>1</v>
      </c>
      <c r="D26" s="7" t="s">
        <v>103</v>
      </c>
      <c r="E26" s="63"/>
    </row>
    <row r="27" spans="1:6" ht="16.2" thickBot="1" x14ac:dyDescent="0.35">
      <c r="A27" s="23" t="s">
        <v>39</v>
      </c>
      <c r="B27" s="12" t="s">
        <v>5</v>
      </c>
      <c r="C27" s="9"/>
      <c r="D27" s="32"/>
      <c r="E27" s="29"/>
      <c r="F27" s="55"/>
    </row>
    <row r="28" spans="1:6" ht="15.6" x14ac:dyDescent="0.3">
      <c r="A28" s="22" t="s">
        <v>47</v>
      </c>
      <c r="B28" s="18" t="s">
        <v>6</v>
      </c>
      <c r="C28" s="8"/>
      <c r="D28" s="33"/>
      <c r="E28" s="33"/>
    </row>
    <row r="29" spans="1:6" ht="43.2" x14ac:dyDescent="0.3">
      <c r="A29" s="22" t="s">
        <v>48</v>
      </c>
      <c r="B29" s="15" t="s">
        <v>18</v>
      </c>
      <c r="C29" s="5">
        <v>1</v>
      </c>
      <c r="D29" s="33"/>
      <c r="E29" s="33"/>
    </row>
    <row r="30" spans="1:6" ht="16.2" thickBot="1" x14ac:dyDescent="0.35">
      <c r="B30" s="64" t="s">
        <v>97</v>
      </c>
      <c r="C30" s="27"/>
      <c r="D30" s="47"/>
      <c r="E30" s="63"/>
    </row>
    <row r="31" spans="1:6" ht="15" thickBot="1" x14ac:dyDescent="0.35">
      <c r="A31" s="25" t="s">
        <v>40</v>
      </c>
      <c r="B31" s="58" t="s">
        <v>8</v>
      </c>
      <c r="C31" s="9"/>
      <c r="D31" s="10"/>
      <c r="E31" s="10"/>
      <c r="F31" s="55"/>
    </row>
    <row r="32" spans="1:6" ht="43.2" x14ac:dyDescent="0.3">
      <c r="A32" s="24" t="s">
        <v>49</v>
      </c>
      <c r="B32" s="16" t="s">
        <v>19</v>
      </c>
      <c r="C32" s="8">
        <v>15</v>
      </c>
      <c r="D32" s="33"/>
      <c r="E32" s="33"/>
    </row>
    <row r="33" spans="1:6" ht="16.2" thickBot="1" x14ac:dyDescent="0.35">
      <c r="B33" s="64" t="s">
        <v>97</v>
      </c>
      <c r="C33" s="44">
        <f>C32</f>
        <v>15</v>
      </c>
      <c r="D33" s="7" t="s">
        <v>104</v>
      </c>
      <c r="E33" s="63"/>
    </row>
    <row r="34" spans="1:6" ht="65.400000000000006" customHeight="1" thickBot="1" x14ac:dyDescent="0.35">
      <c r="A34" s="25" t="s">
        <v>41</v>
      </c>
      <c r="B34" s="58" t="s">
        <v>115</v>
      </c>
      <c r="C34" s="93" t="s">
        <v>10</v>
      </c>
      <c r="D34" s="88"/>
      <c r="E34" s="89"/>
      <c r="F34" s="55" t="s">
        <v>73</v>
      </c>
    </row>
    <row r="35" spans="1:6" ht="30" customHeight="1" x14ac:dyDescent="0.3">
      <c r="A35" s="22" t="s">
        <v>83</v>
      </c>
      <c r="B35" s="16" t="s">
        <v>11</v>
      </c>
      <c r="C35" s="5">
        <v>0</v>
      </c>
      <c r="D35" s="33"/>
      <c r="E35" s="33"/>
    </row>
    <row r="36" spans="1:6" ht="28.8" x14ac:dyDescent="0.3">
      <c r="A36" s="22" t="s">
        <v>84</v>
      </c>
      <c r="B36" s="15" t="s">
        <v>12</v>
      </c>
      <c r="C36" s="5">
        <v>5300</v>
      </c>
      <c r="D36" s="33"/>
      <c r="E36" s="33"/>
    </row>
    <row r="37" spans="1:6" ht="28.8" x14ac:dyDescent="0.3">
      <c r="A37" s="22" t="s">
        <v>85</v>
      </c>
      <c r="B37" s="15" t="s">
        <v>94</v>
      </c>
      <c r="C37" s="5">
        <v>0</v>
      </c>
      <c r="D37" s="33"/>
      <c r="E37" s="33"/>
    </row>
    <row r="38" spans="1:6" ht="16.2" thickBot="1" x14ac:dyDescent="0.35">
      <c r="B38" s="64" t="s">
        <v>97</v>
      </c>
      <c r="C38" s="44">
        <f>SUM(C35:C37)</f>
        <v>5300</v>
      </c>
      <c r="D38" s="7"/>
      <c r="E38" s="63"/>
    </row>
    <row r="39" spans="1:6" ht="49.95" customHeight="1" thickBot="1" x14ac:dyDescent="0.35">
      <c r="A39" s="25" t="s">
        <v>42</v>
      </c>
      <c r="B39" s="58" t="s">
        <v>114</v>
      </c>
      <c r="C39" s="93" t="s">
        <v>105</v>
      </c>
      <c r="D39" s="88"/>
      <c r="E39" s="89"/>
      <c r="F39" s="55" t="s">
        <v>73</v>
      </c>
    </row>
    <row r="40" spans="1:6" ht="15.6" x14ac:dyDescent="0.3">
      <c r="A40" s="22" t="s">
        <v>50</v>
      </c>
      <c r="B40" s="15" t="s">
        <v>13</v>
      </c>
      <c r="C40" s="65">
        <v>225</v>
      </c>
      <c r="D40" s="34"/>
      <c r="E40" s="33"/>
      <c r="F40"/>
    </row>
    <row r="41" spans="1:6" ht="15.6" x14ac:dyDescent="0.3">
      <c r="A41" s="22" t="s">
        <v>51</v>
      </c>
      <c r="B41" s="15" t="s">
        <v>121</v>
      </c>
      <c r="C41" s="5">
        <v>225</v>
      </c>
      <c r="D41" s="34"/>
      <c r="E41" s="33"/>
      <c r="F41"/>
    </row>
    <row r="42" spans="1:6" ht="15.6" x14ac:dyDescent="0.3">
      <c r="A42" s="22" t="s">
        <v>52</v>
      </c>
      <c r="B42" s="26" t="s">
        <v>141</v>
      </c>
      <c r="C42" s="6"/>
      <c r="D42" s="35"/>
      <c r="E42" s="36"/>
      <c r="F42"/>
    </row>
    <row r="43" spans="1:6" ht="16.2" thickBot="1" x14ac:dyDescent="0.35">
      <c r="A43" s="22"/>
      <c r="B43" s="64" t="s">
        <v>97</v>
      </c>
      <c r="C43" s="44">
        <f>SUM(C40:C42)</f>
        <v>450</v>
      </c>
      <c r="D43" s="35"/>
      <c r="E43" s="63"/>
      <c r="F43"/>
    </row>
    <row r="44" spans="1:6" ht="15.6" hidden="1" x14ac:dyDescent="0.3">
      <c r="A44" s="22" t="s">
        <v>120</v>
      </c>
      <c r="B44" s="15" t="s">
        <v>122</v>
      </c>
      <c r="C44" s="5">
        <v>0</v>
      </c>
      <c r="D44" s="34"/>
      <c r="E44" s="33">
        <f t="shared" ref="E44:E47" si="0">C44*D44</f>
        <v>0</v>
      </c>
    </row>
    <row r="45" spans="1:6" ht="15.6" hidden="1" x14ac:dyDescent="0.3">
      <c r="A45" s="22" t="s">
        <v>123</v>
      </c>
      <c r="B45" s="15" t="s">
        <v>125</v>
      </c>
      <c r="C45" s="5">
        <v>0</v>
      </c>
      <c r="D45" s="34"/>
      <c r="E45" s="33">
        <f t="shared" si="0"/>
        <v>0</v>
      </c>
    </row>
    <row r="46" spans="1:6" ht="15.6" hidden="1" x14ac:dyDescent="0.3">
      <c r="A46" s="22" t="s">
        <v>126</v>
      </c>
      <c r="B46" s="15" t="s">
        <v>124</v>
      </c>
      <c r="C46" s="5">
        <v>0</v>
      </c>
      <c r="D46" s="34"/>
      <c r="E46" s="33">
        <f t="shared" si="0"/>
        <v>0</v>
      </c>
    </row>
    <row r="47" spans="1:6" ht="15.6" hidden="1" x14ac:dyDescent="0.3">
      <c r="A47" s="22" t="s">
        <v>127</v>
      </c>
      <c r="B47" s="15" t="s">
        <v>128</v>
      </c>
      <c r="C47" s="5">
        <v>0</v>
      </c>
      <c r="D47" s="34"/>
      <c r="E47" s="33">
        <f t="shared" si="0"/>
        <v>0</v>
      </c>
    </row>
    <row r="48" spans="1:6" ht="29.4" thickBot="1" x14ac:dyDescent="0.35">
      <c r="A48" s="25" t="s">
        <v>43</v>
      </c>
      <c r="B48" s="11" t="s">
        <v>99</v>
      </c>
      <c r="C48" s="9"/>
      <c r="D48" s="10"/>
      <c r="E48" s="10"/>
      <c r="F48" s="55" t="s">
        <v>106</v>
      </c>
    </row>
    <row r="49" spans="1:6" ht="28.8" x14ac:dyDescent="0.3">
      <c r="A49" s="22" t="s">
        <v>53</v>
      </c>
      <c r="B49" s="16" t="s">
        <v>87</v>
      </c>
      <c r="C49" s="8">
        <v>2000</v>
      </c>
      <c r="D49" s="33"/>
      <c r="E49" s="33"/>
    </row>
    <row r="50" spans="1:6" ht="28.8" x14ac:dyDescent="0.3">
      <c r="A50" s="22" t="s">
        <v>54</v>
      </c>
      <c r="B50" s="15" t="s">
        <v>88</v>
      </c>
      <c r="C50" s="5">
        <v>1</v>
      </c>
      <c r="D50" s="33"/>
      <c r="E50" s="33"/>
      <c r="F50" s="53" t="s">
        <v>165</v>
      </c>
    </row>
    <row r="51" spans="1:6" ht="28.8" x14ac:dyDescent="0.3">
      <c r="A51" s="22" t="s">
        <v>86</v>
      </c>
      <c r="B51" s="16" t="s">
        <v>89</v>
      </c>
      <c r="C51" s="66">
        <v>1</v>
      </c>
      <c r="D51" s="33"/>
      <c r="E51" s="33"/>
      <c r="F51" s="53" t="s">
        <v>165</v>
      </c>
    </row>
    <row r="52" spans="1:6" ht="28.8" x14ac:dyDescent="0.3">
      <c r="A52" s="22" t="s">
        <v>117</v>
      </c>
      <c r="B52" s="16" t="s">
        <v>118</v>
      </c>
      <c r="C52" s="66">
        <v>1</v>
      </c>
      <c r="D52" s="33"/>
      <c r="E52" s="33"/>
      <c r="F52" s="53" t="s">
        <v>165</v>
      </c>
    </row>
    <row r="53" spans="1:6" ht="15.6" x14ac:dyDescent="0.3">
      <c r="B53" s="64" t="s">
        <v>97</v>
      </c>
      <c r="C53" s="44">
        <f>SUM(C49:C52)</f>
        <v>2003</v>
      </c>
      <c r="D53" s="7"/>
      <c r="E53" s="63"/>
    </row>
    <row r="54" spans="1:6" x14ac:dyDescent="0.3">
      <c r="A54" s="25" t="s">
        <v>132</v>
      </c>
      <c r="B54" s="72" t="s">
        <v>133</v>
      </c>
      <c r="C54" s="71"/>
      <c r="D54" s="73"/>
      <c r="E54" s="74"/>
      <c r="F54" s="78"/>
    </row>
    <row r="55" spans="1:6" x14ac:dyDescent="0.3">
      <c r="A55" s="24" t="s">
        <v>134</v>
      </c>
      <c r="B55" s="75" t="s">
        <v>135</v>
      </c>
      <c r="C55" s="70">
        <v>5300</v>
      </c>
      <c r="D55" s="76"/>
      <c r="E55" s="77"/>
      <c r="F55"/>
    </row>
    <row r="56" spans="1:6" x14ac:dyDescent="0.3">
      <c r="A56" s="24" t="s">
        <v>138</v>
      </c>
      <c r="B56" s="75" t="s">
        <v>136</v>
      </c>
      <c r="C56" s="70">
        <v>1</v>
      </c>
      <c r="D56" s="76"/>
      <c r="E56" s="77"/>
      <c r="F56"/>
    </row>
    <row r="57" spans="1:6" x14ac:dyDescent="0.3">
      <c r="A57" s="24" t="s">
        <v>139</v>
      </c>
      <c r="B57" s="75" t="s">
        <v>137</v>
      </c>
      <c r="C57" s="70">
        <v>1</v>
      </c>
      <c r="D57" s="76"/>
      <c r="E57" s="77"/>
      <c r="F57"/>
    </row>
    <row r="58" spans="1:6" x14ac:dyDescent="0.3">
      <c r="B58" s="75" t="s">
        <v>97</v>
      </c>
      <c r="C58" s="70"/>
      <c r="D58" s="76"/>
      <c r="E58" s="77"/>
      <c r="F58"/>
    </row>
    <row r="59" spans="1:6" x14ac:dyDescent="0.3">
      <c r="A59" s="25" t="s">
        <v>143</v>
      </c>
      <c r="B59" s="72" t="s">
        <v>142</v>
      </c>
      <c r="C59" s="71"/>
      <c r="D59" s="73"/>
      <c r="E59" s="74"/>
      <c r="F59" s="78"/>
    </row>
    <row r="60" spans="1:6" x14ac:dyDescent="0.3">
      <c r="A60" s="24" t="s">
        <v>144</v>
      </c>
      <c r="B60" s="75" t="s">
        <v>146</v>
      </c>
      <c r="C60" s="70">
        <v>1</v>
      </c>
      <c r="D60" s="76"/>
      <c r="E60" s="77"/>
      <c r="F60"/>
    </row>
    <row r="61" spans="1:6" x14ac:dyDescent="0.3">
      <c r="A61" s="24" t="s">
        <v>145</v>
      </c>
      <c r="B61" s="75" t="s">
        <v>149</v>
      </c>
      <c r="C61" s="70">
        <v>1</v>
      </c>
      <c r="D61" s="76"/>
      <c r="E61" s="77"/>
      <c r="F61"/>
    </row>
    <row r="62" spans="1:6" x14ac:dyDescent="0.3">
      <c r="A62" s="24" t="s">
        <v>147</v>
      </c>
      <c r="B62" s="75" t="s">
        <v>148</v>
      </c>
      <c r="C62" s="70">
        <v>4</v>
      </c>
      <c r="D62" s="76"/>
      <c r="E62" s="77"/>
      <c r="F62"/>
    </row>
    <row r="63" spans="1:6" ht="15" thickBot="1" x14ac:dyDescent="0.35">
      <c r="B63" s="75" t="s">
        <v>97</v>
      </c>
      <c r="C63" s="70"/>
      <c r="D63" s="76"/>
      <c r="E63" s="77"/>
      <c r="F63"/>
    </row>
    <row r="64" spans="1:6" ht="16.2" thickBot="1" x14ac:dyDescent="0.35">
      <c r="A64" s="23" t="s">
        <v>44</v>
      </c>
      <c r="B64" s="58" t="s">
        <v>7</v>
      </c>
      <c r="C64" s="9"/>
      <c r="D64" s="10"/>
      <c r="E64" s="10"/>
      <c r="F64" s="55"/>
    </row>
    <row r="65" spans="1:6" ht="57.6" x14ac:dyDescent="0.3">
      <c r="A65" s="22" t="s">
        <v>55</v>
      </c>
      <c r="B65" s="16" t="s">
        <v>110</v>
      </c>
      <c r="C65" s="8">
        <v>15</v>
      </c>
      <c r="D65" s="33"/>
      <c r="E65" s="33"/>
    </row>
    <row r="66" spans="1:6" ht="46.5" customHeight="1" x14ac:dyDescent="0.3">
      <c r="A66" s="22" t="s">
        <v>56</v>
      </c>
      <c r="B66" s="15" t="s">
        <v>153</v>
      </c>
      <c r="C66" s="5">
        <v>15</v>
      </c>
      <c r="D66" s="33"/>
      <c r="E66" s="33"/>
    </row>
    <row r="67" spans="1:6" s="52" customFormat="1" ht="58.2" x14ac:dyDescent="0.35">
      <c r="A67" s="22" t="s">
        <v>57</v>
      </c>
      <c r="B67" s="15" t="s">
        <v>74</v>
      </c>
      <c r="C67" s="65">
        <v>15</v>
      </c>
      <c r="D67" s="33"/>
      <c r="E67" s="33"/>
      <c r="F67" s="53"/>
    </row>
    <row r="68" spans="1:6" ht="15.6" x14ac:dyDescent="0.3">
      <c r="A68" s="22" t="s">
        <v>65</v>
      </c>
      <c r="B68" s="15" t="s">
        <v>75</v>
      </c>
      <c r="C68" s="6">
        <v>15</v>
      </c>
      <c r="D68" s="33"/>
      <c r="E68" s="33"/>
    </row>
    <row r="69" spans="1:6" ht="28.8" x14ac:dyDescent="0.3">
      <c r="A69" s="22" t="s">
        <v>77</v>
      </c>
      <c r="B69" s="19" t="s">
        <v>76</v>
      </c>
      <c r="C69" s="27">
        <v>15</v>
      </c>
      <c r="D69" s="33"/>
      <c r="E69" s="33"/>
    </row>
    <row r="70" spans="1:6" ht="16.2" thickBot="1" x14ac:dyDescent="0.35">
      <c r="A70" s="22"/>
      <c r="B70" s="64" t="s">
        <v>97</v>
      </c>
      <c r="C70" s="27"/>
      <c r="D70" s="47"/>
      <c r="E70" s="63"/>
    </row>
    <row r="71" spans="1:6" ht="15" thickBot="1" x14ac:dyDescent="0.35">
      <c r="A71" s="25" t="s">
        <v>45</v>
      </c>
      <c r="B71" s="58" t="s">
        <v>9</v>
      </c>
      <c r="C71" s="9"/>
      <c r="D71" s="10"/>
      <c r="E71" s="10"/>
      <c r="F71" s="55"/>
    </row>
    <row r="72" spans="1:6" ht="28.8" x14ac:dyDescent="0.3">
      <c r="A72" s="24" t="s">
        <v>58</v>
      </c>
      <c r="B72" s="16" t="s">
        <v>90</v>
      </c>
      <c r="C72" s="8">
        <v>1</v>
      </c>
      <c r="D72" s="33"/>
      <c r="E72" s="33"/>
    </row>
    <row r="73" spans="1:6" ht="18" x14ac:dyDescent="0.35">
      <c r="A73" s="24" t="s">
        <v>59</v>
      </c>
      <c r="B73" s="15" t="s">
        <v>14</v>
      </c>
      <c r="C73" s="5">
        <v>1</v>
      </c>
      <c r="D73" s="33"/>
      <c r="E73" s="33"/>
      <c r="F73" s="57"/>
    </row>
    <row r="74" spans="1:6" ht="28.8" x14ac:dyDescent="0.3">
      <c r="A74" s="24" t="s">
        <v>60</v>
      </c>
      <c r="B74" s="15" t="s">
        <v>35</v>
      </c>
      <c r="C74" s="5">
        <v>1</v>
      </c>
      <c r="D74" s="33"/>
      <c r="E74" s="33"/>
    </row>
    <row r="75" spans="1:6" x14ac:dyDescent="0.3">
      <c r="A75" s="24" t="s">
        <v>61</v>
      </c>
      <c r="B75" s="15" t="s">
        <v>15</v>
      </c>
      <c r="C75" s="5">
        <v>1</v>
      </c>
      <c r="D75" s="33"/>
      <c r="E75" s="33"/>
    </row>
    <row r="76" spans="1:6" ht="16.2" thickBot="1" x14ac:dyDescent="0.35">
      <c r="B76" s="64" t="s">
        <v>97</v>
      </c>
      <c r="C76" s="6"/>
      <c r="D76" s="7"/>
      <c r="E76" s="63"/>
    </row>
    <row r="77" spans="1:6" ht="15" thickBot="1" x14ac:dyDescent="0.35">
      <c r="B77" s="20"/>
      <c r="C77" s="94"/>
      <c r="D77" s="95"/>
      <c r="E77" s="96"/>
    </row>
    <row r="78" spans="1:6" ht="18.600000000000001" thickBot="1" x14ac:dyDescent="0.4">
      <c r="A78" s="56"/>
      <c r="B78" s="50" t="s">
        <v>17</v>
      </c>
      <c r="C78" s="85"/>
      <c r="D78" s="86"/>
      <c r="E78" s="59"/>
    </row>
    <row r="79" spans="1:6" ht="18" x14ac:dyDescent="0.35">
      <c r="B79" s="50" t="s">
        <v>155</v>
      </c>
    </row>
  </sheetData>
  <mergeCells count="4">
    <mergeCell ref="C1:E1"/>
    <mergeCell ref="C77:E77"/>
    <mergeCell ref="C34:E34"/>
    <mergeCell ref="C39:E39"/>
  </mergeCells>
  <pageMargins left="0.7" right="0.7" top="0.75" bottom="0.75" header="0.3" footer="0.3"/>
  <pageSetup scale="64" fitToHeight="3" orientation="landscape" r:id="rId1"/>
  <headerFooter>
    <oddHeader>&amp;L&amp;"Arial,Bold"&amp;14AMI RFP: Price Sheet&amp;C&amp;"Arial,Bold"&amp;14Full System Pricing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40" sqref="L40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35" sqref="M35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4BAD3016FC234AAAA09C2A0DE33C40" ma:contentTypeVersion="0" ma:contentTypeDescription="Create a new document." ma:contentTypeScope="" ma:versionID="5137beaf69279b6c3d1ce94308c0d3f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7610f6a5947cff8528129204e40be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9" nillable="true" ma:displayName="Content Type ID" ma:hidden="true" ma:internalName="ContentTypeId" ma:readOnly="true">
      <xsd:simpleType>
        <xsd:restriction base="dms:Unknown"/>
      </xsd:simpleType>
    </xsd:element>
    <xsd:element name="TemplateUrl" ma:index="10" nillable="true" ma:displayName="Template Link" ma:hidden="true" ma:internalName="TemplateUrl">
      <xsd:simpleType>
        <xsd:restriction base="dms:Text"/>
      </xsd:simpleType>
    </xsd:element>
    <xsd:element name="xd_ProgID" ma:index="11" nillable="true" ma:displayName="Html File Link" ma:hidden="true" ma:internalName="xd_ProgID">
      <xsd:simpleType>
        <xsd:restriction base="dms:Text"/>
      </xsd:simpleType>
    </xsd:element>
    <xsd:element name="xd_Signature" ma:index="12" nillable="true" ma:displayName="Is Signed" ma:hidden="true" ma:internalName="xd_Signature" ma:readOnly="true">
      <xsd:simpleType>
        <xsd:restriction base="dms:Boolean"/>
      </xsd:simpleType>
    </xsd:element>
    <xsd:element name="ID" ma:index="13" nillable="true" ma:displayName="ID" ma:internalName="ID" ma:readOnly="true">
      <xsd:simpleType>
        <xsd:restriction base="dms:Unknown"/>
      </xsd:simpleType>
    </xsd:element>
    <xsd:element name="Author" ma:index="16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8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19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0" nillable="true" ma:displayName="Copy Source" ma:internalName="_CopySource" ma:readOnly="true">
      <xsd:simpleType>
        <xsd:restriction base="dms:Text"/>
      </xsd:simpleType>
    </xsd:element>
    <xsd:element name="_ModerationStatus" ma:index="21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2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3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4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5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6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7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29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0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1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3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3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48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9" nillable="true" ma:displayName="Level" ma:hidden="true" ma:internalName="_Level" ma:readOnly="true">
      <xsd:simpleType>
        <xsd:restriction base="dms:Unknown"/>
      </xsd:simpleType>
    </xsd:element>
    <xsd:element name="_IsCurrentVersion" ma:index="50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4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5" nillable="true" ma:displayName="UI Version" ma:hidden="true" ma:internalName="_UIVersion" ma:readOnly="true">
      <xsd:simpleType>
        <xsd:restriction base="dms:Unknown"/>
      </xsd:simpleType>
    </xsd:element>
    <xsd:element name="_UIVersionString" ma:index="56" nillable="true" ma:displayName="Version" ma:internalName="_UIVersionString" ma:readOnly="true">
      <xsd:simpleType>
        <xsd:restriction base="dms:Text"/>
      </xsd:simpleType>
    </xsd:element>
    <xsd:element name="InstanceID" ma:index="57" nillable="true" ma:displayName="Instance ID" ma:hidden="true" ma:internalName="InstanceID" ma:readOnly="true">
      <xsd:simpleType>
        <xsd:restriction base="dms:Unknown"/>
      </xsd:simpleType>
    </xsd:element>
    <xsd:element name="Order" ma:index="58" nillable="true" ma:displayName="Order" ma:hidden="true" ma:internalName="Order">
      <xsd:simpleType>
        <xsd:restriction base="dms:Number"/>
      </xsd:simpleType>
    </xsd:element>
    <xsd:element name="GUID" ma:index="59" nillable="true" ma:displayName="GUID" ma:hidden="true" ma:internalName="GUID" ma:readOnly="true">
      <xsd:simpleType>
        <xsd:restriction base="dms:Unknown"/>
      </xsd:simpleType>
    </xsd:element>
    <xsd:element name="WorkflowVersion" ma:index="60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1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2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3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7A8512-A7CC-4484-A3AE-B467714C25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3734A-0EE9-436E-919D-2370C3FA5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3669BB6-F171-4F58-9901-788229AFA89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Phase 1 Pricing</vt:lpstr>
      <vt:lpstr>Full System Pricing</vt:lpstr>
      <vt:lpstr>Sheet1</vt:lpstr>
      <vt:lpstr>Sheet2</vt:lpstr>
      <vt:lpstr>Phase 1 Chart</vt:lpstr>
      <vt:lpstr>'Full System Pricing'!Print_Area</vt:lpstr>
      <vt:lpstr>'Phase 1 Pricing'!Print_Area</vt:lpstr>
      <vt:lpstr>'Full System Pricing'!Print_Titles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Roche, Jim</dc:creator>
  <cp:lastModifiedBy>Zachary Wright</cp:lastModifiedBy>
  <cp:lastPrinted>2012-12-13T23:31:48Z</cp:lastPrinted>
  <dcterms:created xsi:type="dcterms:W3CDTF">2012-05-15T16:12:42Z</dcterms:created>
  <dcterms:modified xsi:type="dcterms:W3CDTF">2021-01-26T19:59:20Z</dcterms:modified>
</cp:coreProperties>
</file>